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Stammdaten" sheetId="2" state="visible" r:id="rId2"/>
    <sheet xmlns:r="http://schemas.openxmlformats.org/officeDocument/2006/relationships" name="Stromkreise" sheetId="3" state="visible" r:id="rId3"/>
    <sheet xmlns:r="http://schemas.openxmlformats.org/officeDocument/2006/relationships" name="Änderungen" sheetId="4" state="visible" r:id="rId4"/>
  </sheets>
  <definedNames>
    <definedName name="SD_Firma">'Stammdaten'!$C$5</definedName>
    <definedName name="SD_Inhaber">'Stammdaten'!$C$6</definedName>
    <definedName name="SD_Strasse">'Stammdaten'!$C$7</definedName>
    <definedName name="SD_PLZOrt">'Stammdaten'!$C$8</definedName>
    <definedName name="SD_Telefon">'Stammdaten'!$C$9</definedName>
    <definedName name="SD_Mail">'Stammdaten'!$C$10</definedName>
    <definedName name="SD_Web">'Stammdaten'!$C$11</definedName>
    <definedName name="SD_Bearbeiter">'Stammdaten'!$C$12</definedName>
    <definedName name="SD_Geraet">'Stammdaten'!$C$13</definedName>
    <definedName name="SD_GeraetSN">'Stammdaten'!$C$14</definedName>
    <definedName name="SD_Kalibrierung">'Stammdaten'!$C$15</definedName>
    <definedName name="_xlnm.Print_Titles" localSheetId="2">'Stromkreise'!$7:$7</definedName>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name val="Arial"/>
      <b val="1"/>
      <color rgb="000D2A1E"/>
      <sz val="14"/>
    </font>
    <font>
      <name val="Arial"/>
      <b val="1"/>
      <color rgb="00F08A1D"/>
      <sz val="12"/>
    </font>
    <font>
      <name val="Arial"/>
      <sz val="10"/>
    </font>
    <font>
      <name val="Arial"/>
      <b val="1"/>
      <sz val="10"/>
    </font>
    <font>
      <name val="Arial"/>
      <b val="1"/>
      <color rgb="000D2A1E"/>
      <sz val="11"/>
    </font>
    <font>
      <name val="Arial"/>
      <color rgb="000000FF"/>
      <sz val="10"/>
    </font>
    <font>
      <name val="Arial"/>
      <color rgb="00008000"/>
      <sz val="10"/>
    </font>
    <font>
      <name val="Arial"/>
      <b val="1"/>
      <color rgb="00FFFFFF"/>
      <sz val="10"/>
    </font>
    <font>
      <name val="Arial"/>
      <i val="1"/>
      <color rgb="00555555"/>
      <sz val="9"/>
    </font>
  </fonts>
  <fills count="5">
    <fill>
      <patternFill/>
    </fill>
    <fill>
      <patternFill patternType="gray125"/>
    </fill>
    <fill>
      <patternFill patternType="solid">
        <fgColor rgb="00E6EFEA"/>
      </patternFill>
    </fill>
    <fill>
      <patternFill patternType="solid">
        <fgColor rgb="00FFF2CC"/>
      </patternFill>
    </fill>
    <fill>
      <patternFill patternType="solid">
        <fgColor rgb="000D2A1E"/>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0" borderId="0" pivotButton="0" quotePrefix="0" xfId="0"/>
    <xf numFmtId="0" fontId="4" fillId="0" borderId="0" pivotButton="0" quotePrefix="0" xfId="0"/>
    <xf numFmtId="0" fontId="5" fillId="2" borderId="0" pivotButton="0" quotePrefix="0" xfId="0"/>
    <xf numFmtId="0" fontId="3" fillId="0" borderId="0" applyAlignment="1" pivotButton="0" quotePrefix="0" xfId="0">
      <alignment horizontal="left" vertical="center" wrapText="1"/>
    </xf>
    <xf numFmtId="0" fontId="6" fillId="3" borderId="1" applyAlignment="1" applyProtection="1" pivotButton="0" quotePrefix="0" xfId="0">
      <alignment horizontal="left" vertical="center" wrapText="1"/>
      <protection locked="0" hidden="0"/>
    </xf>
    <xf numFmtId="0" fontId="0" fillId="0" borderId="4" applyProtection="1" pivotButton="0" quotePrefix="0" xfId="0">
      <protection locked="0" hidden="0"/>
    </xf>
    <xf numFmtId="0" fontId="0" fillId="0" borderId="5" applyProtection="1" pivotButton="0" quotePrefix="0" xfId="0">
      <protection locked="0" hidden="0"/>
    </xf>
    <xf numFmtId="0" fontId="3" fillId="0" borderId="1" applyAlignment="1" pivotButton="0" quotePrefix="0" xfId="0">
      <alignment horizontal="left" vertical="center" wrapText="1"/>
    </xf>
    <xf numFmtId="0" fontId="0" fillId="0" borderId="4" pivotButton="0" quotePrefix="0" xfId="0"/>
    <xf numFmtId="0" fontId="0" fillId="0" borderId="5" pivotButton="0" quotePrefix="0" xfId="0"/>
    <xf numFmtId="0" fontId="7" fillId="0" borderId="1" applyAlignment="1" pivotButton="0" quotePrefix="0" xfId="0">
      <alignment horizontal="left" vertical="center" wrapText="1"/>
    </xf>
    <xf numFmtId="0" fontId="8" fillId="4" borderId="1" applyAlignment="1" pivotButton="0" quotePrefix="0" xfId="0">
      <alignment horizontal="center" vertical="center" wrapText="1"/>
    </xf>
    <xf numFmtId="0" fontId="9" fillId="0" borderId="0" applyAlignment="1" pivotButton="0" quotePrefix="0" xfId="0">
      <alignment horizontal="left" vertical="center" wrapText="1"/>
    </xf>
    <xf numFmtId="0" fontId="4" fillId="0" borderId="1" applyAlignment="1" pivotButton="0" quotePrefix="0" xfId="0">
      <alignment horizontal="left" vertical="center" wrapText="1"/>
    </xf>
    <xf numFmtId="1" fontId="6" fillId="3" borderId="1" applyAlignment="1" applyProtection="1" pivotButton="0" quotePrefix="0" xfId="0">
      <alignment horizontal="right" vertical="center"/>
      <protection locked="0" hidden="0"/>
    </xf>
    <xf numFmtId="0" fontId="6" fillId="3" borderId="1" applyAlignment="1" applyProtection="1" pivotButton="0" quotePrefix="0" xfId="0">
      <alignment horizontal="center" vertical="center" wrapText="1"/>
      <protection locked="0" hidden="0"/>
    </xf>
    <xf numFmtId="164" fontId="6" fillId="3" borderId="1" applyAlignment="1" applyProtection="1" pivotButton="0" quotePrefix="0" xfId="0">
      <alignment horizontal="right" vertical="center"/>
      <protection locked="0" hidden="0"/>
    </xf>
    <xf numFmtId="1" fontId="3" fillId="0" borderId="1" applyAlignment="1" pivotButton="0" quotePrefix="0" xfId="0">
      <alignment horizontal="right" vertical="center"/>
    </xf>
  </cellXfs>
  <cellStyles count="1">
    <cellStyle name="Normal" xfId="0" builtinId="0" hidden="0"/>
  </cellStyles>
  <dxfs count="3">
    <dxf>
      <fill>
        <patternFill patternType="solid">
          <fgColor rgb="00F8CBAD"/>
        </patternFill>
      </fill>
    </dxf>
    <dxf>
      <fill>
        <patternFill patternType="solid">
          <fgColor rgb="00EDEDED"/>
        </patternFill>
      </fill>
    </dxf>
    <dxf>
      <fill>
        <patternFill patternType="solid">
          <f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D38"/>
  <sheetViews>
    <sheetView showGridLines="0" workbookViewId="0">
      <selection activeCell="A1" sqref="A1"/>
    </sheetView>
  </sheetViews>
  <sheetFormatPr baseColWidth="8" defaultRowHeight="15"/>
  <cols>
    <col width="3" customWidth="1" min="1" max="1"/>
    <col width="34" customWidth="1" min="2" max="2"/>
    <col width="22" customWidth="1" min="3" max="3"/>
    <col width="60" customWidth="1" min="4" max="4"/>
  </cols>
  <sheetData>
    <row r="2" ht="24" customHeight="1">
      <c r="B2" s="1" t="inlineStr">
        <is>
          <t>ElektroWorks Werkzeugkasten</t>
        </is>
      </c>
    </row>
    <row r="3">
      <c r="B3" s="2" t="inlineStr">
        <is>
          <t>Stromkreisverzeichnis Light (Gratis)</t>
        </is>
      </c>
    </row>
    <row r="4">
      <c r="B4" s="3" t="inlineStr">
        <is>
          <t>Kostenloses Stromkreisverzeichnis für Unterverteilungen — 60 Stromkreise, Kopfdaten aus Stammdaten, druckfertig.</t>
        </is>
      </c>
    </row>
    <row r="6">
      <c r="B6" s="4" t="inlineStr">
        <is>
          <t>Version</t>
        </is>
      </c>
      <c r="C6" s="3" t="inlineStr">
        <is>
          <t>1.0.0</t>
        </is>
      </c>
    </row>
    <row r="7">
      <c r="B7" s="4" t="inlineStr">
        <is>
          <t>Build-Datum</t>
        </is>
      </c>
      <c r="C7" s="3" t="inlineStr">
        <is>
          <t>11.09.2026</t>
        </is>
      </c>
    </row>
    <row r="8">
      <c r="B8" s="4" t="inlineStr">
        <is>
          <t>Hersteller</t>
        </is>
      </c>
      <c r="C8" s="3" t="inlineStr">
        <is>
          <t>Steffens ElektroWorks, Inhaber Fabian Steffens, Paderborn</t>
        </is>
      </c>
    </row>
    <row r="9">
      <c r="B9" s="4" t="inlineStr">
        <is>
          <t>Support</t>
        </is>
      </c>
      <c r="C9" s="3" t="inlineStr">
        <is>
          <t>werkzeugkasten@steffens-elektroworks.de</t>
        </is>
      </c>
    </row>
    <row r="10">
      <c r="B10" s="4" t="inlineStr">
        <is>
          <t>Web</t>
        </is>
      </c>
      <c r="C10" s="3" t="inlineStr">
        <is>
          <t>https://steffens-elektroworks.de/werkzeugkasten/</t>
        </is>
      </c>
    </row>
    <row r="12" ht="20" customHeight="1">
      <c r="B12" s="5" t="inlineStr">
        <is>
          <t>Kurzanleitung</t>
        </is>
      </c>
      <c r="C12" s="5" t="n"/>
      <c r="D12" s="5" t="n"/>
    </row>
    <row r="13" ht="30" customHeight="1">
      <c r="B13" s="3" t="inlineStr">
        <is>
          <t>1.</t>
        </is>
      </c>
      <c r="C13" s="6" t="inlineStr">
        <is>
          <t>Blatt Stammdaten ausfüllen: Firma, Bearbeiter, Kontaktdaten. Diese Angaben erscheinen automatisch im Kopf des Verzeichnisses.</t>
        </is>
      </c>
    </row>
    <row r="14" ht="30" customHeight="1">
      <c r="B14" s="3" t="inlineStr">
        <is>
          <t>2.</t>
        </is>
      </c>
      <c r="C14" s="6" t="inlineStr">
        <is>
          <t>Blatt Stromkreise: je Stromkreis eine Zeile (gelbe Zellen). Nummer, Bezeichnung, Raum, Schutzorgan, RCD-Zuordnung, Leitung, Reihe und Position.</t>
        </is>
      </c>
    </row>
    <row r="15" ht="30" customHeight="1">
      <c r="B15" s="3" t="inlineStr">
        <is>
          <t>3.</t>
        </is>
      </c>
      <c r="C15" s="6" t="inlineStr">
        <is>
          <t>Die Zusammenfassung unten zählt Stromkreise, Leitungsschutzschalter und Zuordnungen automatisch; rote Zellen bedeuten „Hinweis: prüfen“.</t>
        </is>
      </c>
    </row>
    <row r="16" ht="30" customHeight="1">
      <c r="B16" s="3" t="inlineStr">
        <is>
          <t>4.</t>
        </is>
      </c>
      <c r="C16" s="6" t="inlineStr">
        <is>
          <t>Drucken über Datei → Drucken; das Blatt ist auf A4 quer mit Wiederholungskopf eingerichtet.</t>
        </is>
      </c>
    </row>
    <row r="17" ht="30" customHeight="1">
      <c r="B17" s="3" t="inlineStr">
        <is>
          <t>5.</t>
        </is>
      </c>
      <c r="C17" s="6" t="inlineStr">
        <is>
          <t>Klemmenliste, Beschriftungsstreifen, Stücknachweis, Verlustleistungsnachweis und Kalkulation enthält Modul 1 (Vollversion).</t>
        </is>
      </c>
    </row>
    <row r="19" ht="20" customHeight="1">
      <c r="B19" s="5" t="inlineStr">
        <is>
          <t>Legende</t>
        </is>
      </c>
      <c r="C19" s="5" t="n"/>
      <c r="D19" s="5" t="n"/>
    </row>
    <row r="20">
      <c r="B20" s="7" t="inlineStr">
        <is>
          <t>Eingabezelle (gelb, blaue Schrift) — hier tragen Sie Werte ein</t>
        </is>
      </c>
      <c r="C20" s="8" t="n"/>
      <c r="D20" s="9" t="n"/>
    </row>
    <row r="21">
      <c r="B21" s="10" t="inlineStr">
        <is>
          <t>Berechnete Zelle (schwarz) — bitte nicht überschreiben</t>
        </is>
      </c>
      <c r="C21" s="11" t="n"/>
      <c r="D21" s="12" t="n"/>
    </row>
    <row r="22">
      <c r="B22" s="13" t="inlineStr">
        <is>
          <t>Verweis auf das Blatt Stammdaten (grün)</t>
        </is>
      </c>
      <c r="C22" s="11" t="n"/>
      <c r="D22" s="12" t="n"/>
    </row>
    <row r="23">
      <c r="B23" s="3" t="inlineStr">
        <is>
          <t>Rot hinterlegt = Hinweis: prüfen · Grün = plausibel · Grau = keine Angabe</t>
        </is>
      </c>
    </row>
    <row r="25" ht="20" customHeight="1">
      <c r="B25" s="5" t="inlineStr">
        <is>
          <t>Normstand (Stand bei Erstellung — bitte gegen die eigene Normausgabe prüfen)</t>
        </is>
      </c>
      <c r="C25" s="5" t="n"/>
      <c r="D25" s="5" t="n"/>
    </row>
    <row r="26" ht="20" customHeight="1">
      <c r="B26" s="14" t="inlineStr">
        <is>
          <t>Norm</t>
        </is>
      </c>
      <c r="C26" s="14" t="inlineStr">
        <is>
          <t>Ausgabe</t>
        </is>
      </c>
      <c r="D26" s="14" t="inlineStr">
        <is>
          <t>Bezug im Produkt</t>
        </is>
      </c>
    </row>
    <row r="27">
      <c r="B27" s="10" t="inlineStr">
        <is>
          <t>DIN EN 61439-1 (VDE 0660-600-1)</t>
        </is>
      </c>
      <c r="C27" s="10" t="inlineStr">
        <is>
          <t>2012-06 (Stand bei Erstellung)</t>
        </is>
      </c>
      <c r="D27" s="10" t="inlineStr">
        <is>
          <t>Kennzeichnung und Dokumentation der Schaltgerätekombination</t>
        </is>
      </c>
    </row>
    <row r="28">
      <c r="B28" s="10" t="inlineStr">
        <is>
          <t>DIN EN 61439-3 (VDE 0660-600-3)</t>
        </is>
      </c>
      <c r="C28" s="10" t="inlineStr">
        <is>
          <t>2012-06 (Stand bei Erstellung)</t>
        </is>
      </c>
      <c r="D28" s="10" t="inlineStr">
        <is>
          <t>Installationsverteiler für die Bedienung durch Laien</t>
        </is>
      </c>
    </row>
    <row r="29">
      <c r="B29" s="10" t="inlineStr">
        <is>
          <t>DIN VDE 0100-510 (VDE 0100-510)</t>
        </is>
      </c>
      <c r="C29" s="10" t="inlineStr">
        <is>
          <t>2014-10 (Stand bei Erstellung)</t>
        </is>
      </c>
      <c r="D29" s="10" t="inlineStr">
        <is>
          <t>Kennzeichnung der Stromkreise, Stromkreisverzeichnis</t>
        </is>
      </c>
    </row>
    <row r="30">
      <c r="B30" s="10" t="inlineStr">
        <is>
          <t>DIN 18015-1</t>
        </is>
      </c>
      <c r="C30" s="10" t="inlineStr">
        <is>
          <t>2020-05 (Stand bei Erstellung)</t>
        </is>
      </c>
      <c r="D30" s="10" t="inlineStr">
        <is>
          <t>Planungsgrundlagen elektrischer Anlagen in Wohngebäuden</t>
        </is>
      </c>
    </row>
    <row r="32" ht="20" customHeight="1">
      <c r="B32" s="5" t="inlineStr">
        <is>
          <t>Haftungs- und Verantwortungshinweis</t>
        </is>
      </c>
      <c r="C32" s="5" t="n"/>
      <c r="D32" s="5" t="n"/>
    </row>
    <row r="33" ht="95" customHeight="1">
      <c r="B33" s="6" t="inlineStr">
        <is>
          <t>Der ElektroWorks Werkzeugkasten ist eine Dokumentations- und Plausibilitätshilfe für Elektrofachkräfte. Er ersetzt weder die Planung noch die Prüfung und Bewertung durch eine Elektrofachkraft und enthält keine Normtexte oder Normtabellen. Grenzwerte, Tabellenwerte und Faktoren sind aus den jeweils gültigen Normen bzw. Herstellerangaben zu entnehmen und einzutragen. Die Verantwortung für Auslegung, Prüfung, Bewertung und Dokumentation der Anlage liegt beim Anwender. Steffens ElektroWorks führt keine Prüfungen oder Installationen aus.</t>
        </is>
      </c>
    </row>
    <row r="35" ht="20" customHeight="1">
      <c r="B35" s="5" t="inlineStr">
        <is>
          <t>Lizenz und Support</t>
        </is>
      </c>
      <c r="C35" s="5" t="n"/>
      <c r="D35" s="5" t="n"/>
    </row>
    <row r="36" ht="60" customHeight="1">
      <c r="B36" s="6" t="inlineStr">
        <is>
          <t>Einzelplatzlizenz: Nutzung durch eine Person bzw. einen Arbeitsplatz für beliebig viele eigene Projekte; Weitergabe der Datei ist untersagt. Business-Lizenz: bis fünf Arbeitsplätze eines Betriebs. Normupdates 12 Monate ab Kauf per Neudownload. Support: werkzeugkasten@steffens-elektroworks.de (Download, Lizenz, Kompatibilität; keine fachliche Einzelfallberatung).</t>
        </is>
      </c>
    </row>
    <row r="37">
      <c r="B37" s="15" t="inlineStr">
        <is>
          <t>Erstellt mit KI-Unterstützung, fachlich geprüft durch Fabian Steffens, Elektrotechniker und Fachplaner TGA Elektro.</t>
        </is>
      </c>
    </row>
    <row r="38" ht="40" customHeight="1">
      <c r="B38" s="15" t="inlineStr">
        <is>
          <t>Blattschutz: Die Fachblätter sind ohne Passwort geschützt, damit Formeln nicht versehentlich überschrieben werden. Aufheben über Überprüfen → Blattschutz aufheben (Excel) bzw. Extras → Dokument schützen (LibreOffice).</t>
        </is>
      </c>
    </row>
  </sheetData>
  <mergeCells count="13">
    <mergeCell ref="B33:D33"/>
    <mergeCell ref="B36:D36"/>
    <mergeCell ref="B37:D37"/>
    <mergeCell ref="C16:D16"/>
    <mergeCell ref="C15:D15"/>
    <mergeCell ref="B23:D23"/>
    <mergeCell ref="B22:D22"/>
    <mergeCell ref="C14:D14"/>
    <mergeCell ref="C13:D13"/>
    <mergeCell ref="B21:D21"/>
    <mergeCell ref="C17:D17"/>
    <mergeCell ref="B38:D38"/>
    <mergeCell ref="B20:D20"/>
  </mergeCells>
  <printOptions horizontalCentered="1"/>
  <pageMargins left="0.5" right="0.5" top="0.6" bottom="0.6" header="0.5" footer="0.5"/>
  <pageSetup orientation="portrait" paperSize="9" fitToHeight="0" fitToWidth="1"/>
  <headerFooter>
    <oddHeader/>
    <oddFooter>&amp;LElektroWorks Werkzeugkasten · Stromkreisverzeichnis Light (Gratis) · Version 1.0.0&amp;RSeite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B2:D21"/>
  <sheetViews>
    <sheetView showGridLines="0" workbookViewId="0">
      <selection activeCell="A1" sqref="A1"/>
    </sheetView>
  </sheetViews>
  <sheetFormatPr baseColWidth="8" defaultRowHeight="15"/>
  <cols>
    <col width="3" customWidth="1" min="1" max="1"/>
    <col width="38" customWidth="1" min="2" max="2"/>
    <col width="48" customWidth="1" min="3" max="3"/>
    <col width="30" customWidth="1" min="4" max="4"/>
  </cols>
  <sheetData>
    <row r="2" ht="24" customHeight="1">
      <c r="B2" s="1" t="inlineStr">
        <is>
          <t>Stammdaten</t>
        </is>
      </c>
    </row>
    <row r="3">
      <c r="B3" s="15" t="inlineStr">
        <is>
          <t>Diese Angaben erscheinen automatisch in den Kopfzeilen aller Fachblätter. Gelbe Zellen ausfüllen.</t>
        </is>
      </c>
    </row>
    <row r="4" ht="20" customHeight="1">
      <c r="B4" s="14" t="inlineStr">
        <is>
          <t>Feld</t>
        </is>
      </c>
      <c r="C4" s="14" t="inlineStr">
        <is>
          <t>Ihre Angabe</t>
        </is>
      </c>
    </row>
    <row r="5">
      <c r="B5" s="10" t="inlineStr">
        <is>
          <t>Firma / Betrieb</t>
        </is>
      </c>
      <c r="C5" s="7" t="inlineStr">
        <is>
          <t>Muster Elektrotechnik GmbH</t>
        </is>
      </c>
    </row>
    <row r="6">
      <c r="B6" s="10" t="inlineStr">
        <is>
          <t>Inhaber / Verantwortliche Elektrofachkraft</t>
        </is>
      </c>
      <c r="C6" s="7" t="inlineStr">
        <is>
          <t>Max Mustermann</t>
        </is>
      </c>
    </row>
    <row r="7">
      <c r="B7" s="10" t="inlineStr">
        <is>
          <t>Straße, Hausnummer</t>
        </is>
      </c>
      <c r="C7" s="7" t="inlineStr">
        <is>
          <t>Musterstraße 1</t>
        </is>
      </c>
    </row>
    <row r="8">
      <c r="B8" s="10" t="inlineStr">
        <is>
          <t>PLZ Ort</t>
        </is>
      </c>
      <c r="C8" s="7" t="inlineStr">
        <is>
          <t>33100 Paderborn</t>
        </is>
      </c>
    </row>
    <row r="9">
      <c r="B9" s="10" t="inlineStr">
        <is>
          <t>Telefon</t>
        </is>
      </c>
      <c r="C9" s="7" t="inlineStr">
        <is>
          <t>05251 000000</t>
        </is>
      </c>
    </row>
    <row r="10">
      <c r="B10" s="10" t="inlineStr">
        <is>
          <t>E-Mail</t>
        </is>
      </c>
      <c r="C10" s="7" t="inlineStr">
        <is>
          <t>info@muster-elektro.de</t>
        </is>
      </c>
    </row>
    <row r="11">
      <c r="B11" s="10" t="inlineStr">
        <is>
          <t>Web</t>
        </is>
      </c>
      <c r="C11" s="7" t="inlineStr">
        <is>
          <t>www.muster-elektro.de</t>
        </is>
      </c>
    </row>
    <row r="12">
      <c r="B12" s="10" t="inlineStr">
        <is>
          <t>Bearbeiter / Prüfer</t>
        </is>
      </c>
      <c r="C12" s="7" t="inlineStr">
        <is>
          <t>Max Mustermann</t>
        </is>
      </c>
    </row>
    <row r="13">
      <c r="B13" s="10" t="inlineStr">
        <is>
          <t>Prüfgerät (Typ)</t>
        </is>
      </c>
      <c r="C13" s="7" t="inlineStr">
        <is>
          <t>Installationstester Typ X</t>
        </is>
      </c>
    </row>
    <row r="14">
      <c r="B14" s="10" t="inlineStr">
        <is>
          <t>Prüfgerät Seriennummer</t>
        </is>
      </c>
      <c r="C14" s="7" t="inlineStr">
        <is>
          <t>SN 000000</t>
        </is>
      </c>
    </row>
    <row r="15">
      <c r="B15" s="10" t="inlineStr">
        <is>
          <t>Kalibrierung gültig bis</t>
        </is>
      </c>
      <c r="C15" s="7" t="inlineStr">
        <is>
          <t>31.12.2027</t>
        </is>
      </c>
    </row>
    <row r="17" ht="20" customHeight="1">
      <c r="B17" s="5" t="inlineStr">
        <is>
          <t>Logo</t>
        </is>
      </c>
      <c r="C17" s="5" t="n"/>
      <c r="D17" s="5" t="n"/>
    </row>
    <row r="18">
      <c r="B18" s="15" t="inlineStr">
        <is>
          <t>Logo hier einfügen (Einfügen → Bilder). Empfohlen: Breite ca. 5 cm, PNG mit transparentem Hintergrund. Das Logo wird nicht automatisch auf die Fachblätter übernommen; fügen Sie es dort bei Bedarf in den Kopfbereich ein.</t>
        </is>
      </c>
    </row>
    <row r="19"/>
    <row r="20"/>
    <row r="21"/>
  </sheetData>
  <sheetProtection selectLockedCells="0" selectUnlockedCells="0" sheet="1" objects="0" insertRows="0" insertHyperlinks="1" autoFilter="1" scenarios="0" formatColumns="0" deleteColumns="1" insertColumns="1" pivotTables="1" deleteRows="1" formatCells="1" formatRows="0" sort="1"/>
  <mergeCells count="1">
    <mergeCell ref="B18:D21"/>
  </mergeCells>
  <printOptions horizontalCentered="1"/>
  <pageMargins left="0.5" right="0.5" top="0.6" bottom="0.6" header="0.5" footer="0.5"/>
  <pageSetup orientation="portrait" paperSize="9" fitToHeight="0" fitToWidth="1"/>
  <headerFooter>
    <oddHeader/>
    <oddFooter>&amp;LElektroWorks Werkzeugkasten · Stromkreisverzeichnis Light (Gratis) · Version 1.0.0&amp;RSeite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L84"/>
  <sheetViews>
    <sheetView showGridLines="0" workbookViewId="0">
      <pane ySplit="7" topLeftCell="A8" activePane="bottomLeft" state="frozen"/>
      <selection pane="bottomLeft" activeCell="A1" sqref="A1"/>
    </sheetView>
  </sheetViews>
  <sheetFormatPr baseColWidth="8" defaultRowHeight="15"/>
  <cols>
    <col width="8" customWidth="1" min="1" max="1"/>
    <col width="32" customWidth="1" min="2" max="2"/>
    <col width="18" customWidth="1" min="3" max="3"/>
    <col width="16" customWidth="1" min="4" max="4"/>
    <col width="8" customWidth="1" min="5" max="5"/>
    <col width="9" customWidth="1" min="6" max="6"/>
    <col width="12" customWidth="1" min="7" max="7"/>
    <col width="18" customWidth="1" min="8" max="8"/>
    <col width="11" customWidth="1" min="9" max="9"/>
    <col width="8" customWidth="1" min="10" max="10"/>
    <col width="9" customWidth="1" min="11" max="11"/>
    <col width="30" customWidth="1" min="12" max="12"/>
  </cols>
  <sheetData>
    <row r="1" ht="24" customHeight="1">
      <c r="A1" s="1" t="inlineStr">
        <is>
          <t>Stromkreisverzeichnis</t>
        </is>
      </c>
    </row>
    <row r="2">
      <c r="A2" s="13">
        <f>SD_Firma</f>
        <v/>
      </c>
      <c r="B2" s="11" t="n"/>
      <c r="C2" s="12" t="n"/>
      <c r="D2" s="13">
        <f>SD_Strasse&amp;", "&amp;SD_PLZOrt</f>
        <v/>
      </c>
      <c r="E2" s="11" t="n"/>
      <c r="F2" s="11" t="n"/>
      <c r="G2" s="11" t="n"/>
      <c r="H2" s="11" t="n"/>
      <c r="I2" s="11" t="n"/>
      <c r="J2" s="11" t="n"/>
      <c r="K2" s="11" t="n"/>
      <c r="L2" s="12" t="n"/>
    </row>
    <row r="3">
      <c r="A3" s="13">
        <f>"Bearbeiter: "&amp;SD_Bearbeiter</f>
        <v/>
      </c>
      <c r="B3" s="11" t="n"/>
      <c r="C3" s="12" t="n"/>
      <c r="D3" s="13">
        <f>"Tel. "&amp;SD_Telefon&amp;" · "&amp;SD_Mail</f>
        <v/>
      </c>
      <c r="E3" s="11" t="n"/>
      <c r="F3" s="11" t="n"/>
      <c r="G3" s="11" t="n"/>
      <c r="H3" s="11" t="n"/>
      <c r="I3" s="11" t="n"/>
      <c r="J3" s="11" t="n"/>
      <c r="K3" s="11" t="n"/>
      <c r="L3" s="12" t="n"/>
    </row>
    <row r="5">
      <c r="A5" s="16" t="inlineStr">
        <is>
          <t>Anlage / Verteiler</t>
        </is>
      </c>
      <c r="B5" s="7" t="inlineStr">
        <is>
          <t>UV 2-reihig 63 A, Wohnung mit Wallbox 11 kW</t>
        </is>
      </c>
      <c r="C5" s="8" t="n"/>
      <c r="D5" s="8" t="n"/>
      <c r="E5" s="8" t="n"/>
      <c r="F5" s="9" t="n"/>
      <c r="G5" s="16" t="inlineStr">
        <is>
          <t>Datum</t>
        </is>
      </c>
      <c r="H5" s="7" t="inlineStr">
        <is>
          <t>11.09.2026</t>
        </is>
      </c>
      <c r="I5" s="16" t="inlineStr">
        <is>
          <t>Netzform</t>
        </is>
      </c>
      <c r="J5" s="7" t="inlineStr">
        <is>
          <t>TN-C-S</t>
        </is>
      </c>
      <c r="K5" s="8" t="n"/>
      <c r="L5" s="9" t="n"/>
    </row>
    <row r="6">
      <c r="A6" s="15" t="inlineStr">
        <is>
          <t>Gelbe Zellen ausfüllen. Ein Stromkreis je Zeile. Kapazität: 60 Stromkreise. Vollversion mit 200 Zeilen, Klemmenliste und Beschriftungsstreifen: Modul 1.</t>
        </is>
      </c>
    </row>
    <row r="7" ht="32" customHeight="1">
      <c r="A7" s="14" t="inlineStr">
        <is>
          <t>Nr.</t>
        </is>
      </c>
      <c r="B7" s="14" t="inlineStr">
        <is>
          <t>Bezeichnung</t>
        </is>
      </c>
      <c r="C7" s="14" t="inlineStr">
        <is>
          <t>Raum</t>
        </is>
      </c>
      <c r="D7" s="14" t="inlineStr">
        <is>
          <t>Schutzorgan</t>
        </is>
      </c>
      <c r="E7" s="14" t="inlineStr">
        <is>
          <t>In (A)</t>
        </is>
      </c>
      <c r="F7" s="14" t="inlineStr">
        <is>
          <t>Charakt.</t>
        </is>
      </c>
      <c r="G7" s="14" t="inlineStr">
        <is>
          <t>RCD-Zuordnung</t>
        </is>
      </c>
      <c r="H7" s="14" t="inlineStr">
        <is>
          <t>Leitung (Typ)</t>
        </is>
      </c>
      <c r="I7" s="14" t="inlineStr">
        <is>
          <t>Querschn. (mm²)</t>
        </is>
      </c>
      <c r="J7" s="14" t="inlineStr">
        <is>
          <t>Reihe</t>
        </is>
      </c>
      <c r="K7" s="14" t="inlineStr">
        <is>
          <t>TE-Pos.</t>
        </is>
      </c>
      <c r="L7" s="14" t="inlineStr">
        <is>
          <t>Bemerkung</t>
        </is>
      </c>
    </row>
    <row r="8">
      <c r="A8" s="7" t="inlineStr">
        <is>
          <t>F1</t>
        </is>
      </c>
      <c r="B8" s="7" t="inlineStr">
        <is>
          <t>Licht Flur / Küche</t>
        </is>
      </c>
      <c r="C8" s="7" t="inlineStr">
        <is>
          <t>Flur, Küche</t>
        </is>
      </c>
      <c r="D8" s="7" t="inlineStr">
        <is>
          <t>LS 1-polig</t>
        </is>
      </c>
      <c r="E8" s="17" t="n">
        <v>10</v>
      </c>
      <c r="F8" s="18" t="inlineStr">
        <is>
          <t>B</t>
        </is>
      </c>
      <c r="G8" s="7" t="inlineStr">
        <is>
          <t>RCD 1</t>
        </is>
      </c>
      <c r="H8" s="7" t="inlineStr">
        <is>
          <t>NYM-J 3x1,5</t>
        </is>
      </c>
      <c r="I8" s="19" t="n">
        <v>1.5</v>
      </c>
      <c r="J8" s="17" t="n">
        <v>1</v>
      </c>
      <c r="K8" s="17" t="n">
        <v>5</v>
      </c>
      <c r="L8" s="7" t="n"/>
    </row>
    <row r="9">
      <c r="A9" s="7" t="inlineStr">
        <is>
          <t>F2</t>
        </is>
      </c>
      <c r="B9" s="7" t="inlineStr">
        <is>
          <t>Steckdosen Küche Arbeitsplatte</t>
        </is>
      </c>
      <c r="C9" s="7" t="inlineStr">
        <is>
          <t>Küche</t>
        </is>
      </c>
      <c r="D9" s="7" t="inlineStr">
        <is>
          <t>LS 1-polig</t>
        </is>
      </c>
      <c r="E9" s="17" t="n">
        <v>16</v>
      </c>
      <c r="F9" s="18" t="inlineStr">
        <is>
          <t>B</t>
        </is>
      </c>
      <c r="G9" s="7" t="inlineStr">
        <is>
          <t>RCD 1</t>
        </is>
      </c>
      <c r="H9" s="7" t="inlineStr">
        <is>
          <t>NYM-J 3x2,5</t>
        </is>
      </c>
      <c r="I9" s="19" t="n">
        <v>2.5</v>
      </c>
      <c r="J9" s="17" t="n">
        <v>1</v>
      </c>
      <c r="K9" s="17" t="n">
        <v>6</v>
      </c>
      <c r="L9" s="7" t="n"/>
    </row>
    <row r="10">
      <c r="A10" s="7" t="inlineStr">
        <is>
          <t>F3</t>
        </is>
      </c>
      <c r="B10" s="7" t="inlineStr">
        <is>
          <t>Herd</t>
        </is>
      </c>
      <c r="C10" s="7" t="inlineStr">
        <is>
          <t>Küche</t>
        </is>
      </c>
      <c r="D10" s="7" t="inlineStr">
        <is>
          <t>LS 3-polig</t>
        </is>
      </c>
      <c r="E10" s="17" t="n">
        <v>16</v>
      </c>
      <c r="F10" s="18" t="inlineStr">
        <is>
          <t>B</t>
        </is>
      </c>
      <c r="G10" s="7" t="inlineStr">
        <is>
          <t>RCD 1</t>
        </is>
      </c>
      <c r="H10" s="7" t="inlineStr">
        <is>
          <t>NYM-J 5x2,5</t>
        </is>
      </c>
      <c r="I10" s="19" t="n">
        <v>2.5</v>
      </c>
      <c r="J10" s="17" t="n">
        <v>1</v>
      </c>
      <c r="K10" s="17" t="n">
        <v>7</v>
      </c>
      <c r="L10" s="7" t="n"/>
    </row>
    <row r="11">
      <c r="A11" s="7" t="inlineStr">
        <is>
          <t>F4</t>
        </is>
      </c>
      <c r="B11" s="7" t="inlineStr">
        <is>
          <t>Steckdosen Wohnzimmer</t>
        </is>
      </c>
      <c r="C11" s="7" t="inlineStr">
        <is>
          <t>Wohnzimmer</t>
        </is>
      </c>
      <c r="D11" s="7" t="inlineStr">
        <is>
          <t>LS 1-polig</t>
        </is>
      </c>
      <c r="E11" s="17" t="n">
        <v>16</v>
      </c>
      <c r="F11" s="18" t="inlineStr">
        <is>
          <t>B</t>
        </is>
      </c>
      <c r="G11" s="7" t="inlineStr">
        <is>
          <t>RCD 1</t>
        </is>
      </c>
      <c r="H11" s="7" t="inlineStr">
        <is>
          <t>NYM-J 3x2,5</t>
        </is>
      </c>
      <c r="I11" s="19" t="n">
        <v>2.5</v>
      </c>
      <c r="J11" s="17" t="n">
        <v>1</v>
      </c>
      <c r="K11" s="17" t="n">
        <v>10</v>
      </c>
      <c r="L11" s="7" t="n"/>
    </row>
    <row r="12">
      <c r="A12" s="7" t="inlineStr">
        <is>
          <t>F5</t>
        </is>
      </c>
      <c r="B12" s="7" t="inlineStr">
        <is>
          <t>Licht Wohnen / Schlafen</t>
        </is>
      </c>
      <c r="C12" s="7" t="inlineStr">
        <is>
          <t>Wohnen, Schlafen</t>
        </is>
      </c>
      <c r="D12" s="7" t="inlineStr">
        <is>
          <t>LS 1-polig</t>
        </is>
      </c>
      <c r="E12" s="17" t="n">
        <v>10</v>
      </c>
      <c r="F12" s="18" t="inlineStr">
        <is>
          <t>B</t>
        </is>
      </c>
      <c r="G12" s="7" t="inlineStr">
        <is>
          <t>RCD 2</t>
        </is>
      </c>
      <c r="H12" s="7" t="inlineStr">
        <is>
          <t>NYM-J 3x1,5</t>
        </is>
      </c>
      <c r="I12" s="19" t="n">
        <v>1.5</v>
      </c>
      <c r="J12" s="17" t="n">
        <v>2</v>
      </c>
      <c r="K12" s="17" t="n">
        <v>5</v>
      </c>
      <c r="L12" s="7" t="n"/>
    </row>
    <row r="13">
      <c r="A13" s="7" t="inlineStr">
        <is>
          <t>F6</t>
        </is>
      </c>
      <c r="B13" s="7" t="inlineStr">
        <is>
          <t>Steckdosen Schlafzimmer</t>
        </is>
      </c>
      <c r="C13" s="7" t="inlineStr">
        <is>
          <t>Schlafzimmer</t>
        </is>
      </c>
      <c r="D13" s="7" t="inlineStr">
        <is>
          <t>LS 1-polig</t>
        </is>
      </c>
      <c r="E13" s="17" t="n">
        <v>16</v>
      </c>
      <c r="F13" s="18" t="inlineStr">
        <is>
          <t>B</t>
        </is>
      </c>
      <c r="G13" s="7" t="inlineStr">
        <is>
          <t>RCD 2</t>
        </is>
      </c>
      <c r="H13" s="7" t="inlineStr">
        <is>
          <t>NYM-J 3x2,5</t>
        </is>
      </c>
      <c r="I13" s="19" t="n">
        <v>2.5</v>
      </c>
      <c r="J13" s="17" t="n">
        <v>2</v>
      </c>
      <c r="K13" s="17" t="n">
        <v>6</v>
      </c>
      <c r="L13" s="7" t="n"/>
    </row>
    <row r="14">
      <c r="A14" s="7" t="inlineStr">
        <is>
          <t>F7</t>
        </is>
      </c>
      <c r="B14" s="7" t="inlineStr">
        <is>
          <t>Bad Steckdosen / Waschmaschine</t>
        </is>
      </c>
      <c r="C14" s="7" t="inlineStr">
        <is>
          <t>Bad</t>
        </is>
      </c>
      <c r="D14" s="7" t="inlineStr">
        <is>
          <t>LS 1-polig</t>
        </is>
      </c>
      <c r="E14" s="17" t="n">
        <v>16</v>
      </c>
      <c r="F14" s="18" t="inlineStr">
        <is>
          <t>B</t>
        </is>
      </c>
      <c r="G14" s="7" t="inlineStr">
        <is>
          <t>RCD 2</t>
        </is>
      </c>
      <c r="H14" s="7" t="inlineStr">
        <is>
          <t>NYM-J 3x2,5</t>
        </is>
      </c>
      <c r="I14" s="19" t="n">
        <v>2.5</v>
      </c>
      <c r="J14" s="17" t="n">
        <v>2</v>
      </c>
      <c r="K14" s="17" t="n">
        <v>7</v>
      </c>
      <c r="L14" s="7" t="n"/>
    </row>
    <row r="15">
      <c r="A15" s="7" t="inlineStr">
        <is>
          <t>F8</t>
        </is>
      </c>
      <c r="B15" s="7" t="inlineStr">
        <is>
          <t>Wallbox 11 kW</t>
        </is>
      </c>
      <c r="C15" s="7" t="inlineStr">
        <is>
          <t>Garage</t>
        </is>
      </c>
      <c r="D15" s="7" t="inlineStr">
        <is>
          <t>LS 3-polig</t>
        </is>
      </c>
      <c r="E15" s="17" t="n">
        <v>16</v>
      </c>
      <c r="F15" s="18" t="inlineStr">
        <is>
          <t>B</t>
        </is>
      </c>
      <c r="G15" s="7" t="inlineStr">
        <is>
          <t>RCD 3</t>
        </is>
      </c>
      <c r="H15" s="7" t="inlineStr">
        <is>
          <t>NYM-J 5x2,5</t>
        </is>
      </c>
      <c r="I15" s="19" t="n">
        <v>2.5</v>
      </c>
      <c r="J15" s="17" t="n">
        <v>2</v>
      </c>
      <c r="K15" s="17" t="n">
        <v>8</v>
      </c>
      <c r="L15" s="7" t="n"/>
    </row>
    <row r="16">
      <c r="A16" s="7" t="n"/>
      <c r="B16" s="7" t="n"/>
      <c r="C16" s="7" t="n"/>
      <c r="D16" s="7" t="n"/>
      <c r="E16" s="17" t="n"/>
      <c r="F16" s="18" t="n"/>
      <c r="G16" s="7" t="n"/>
      <c r="H16" s="7" t="n"/>
      <c r="I16" s="19" t="n"/>
      <c r="J16" s="17" t="n"/>
      <c r="K16" s="17" t="n"/>
      <c r="L16" s="7" t="n"/>
    </row>
    <row r="17">
      <c r="A17" s="7" t="n"/>
      <c r="B17" s="7" t="n"/>
      <c r="C17" s="7" t="n"/>
      <c r="D17" s="7" t="n"/>
      <c r="E17" s="17" t="n"/>
      <c r="F17" s="18" t="n"/>
      <c r="G17" s="7" t="n"/>
      <c r="H17" s="7" t="n"/>
      <c r="I17" s="19" t="n"/>
      <c r="J17" s="17" t="n"/>
      <c r="K17" s="17" t="n"/>
      <c r="L17" s="7" t="n"/>
    </row>
    <row r="18">
      <c r="A18" s="7" t="n"/>
      <c r="B18" s="7" t="n"/>
      <c r="C18" s="7" t="n"/>
      <c r="D18" s="7" t="n"/>
      <c r="E18" s="17" t="n"/>
      <c r="F18" s="18" t="n"/>
      <c r="G18" s="7" t="n"/>
      <c r="H18" s="7" t="n"/>
      <c r="I18" s="19" t="n"/>
      <c r="J18" s="17" t="n"/>
      <c r="K18" s="17" t="n"/>
      <c r="L18" s="7" t="n"/>
    </row>
    <row r="19">
      <c r="A19" s="7" t="n"/>
      <c r="B19" s="7" t="n"/>
      <c r="C19" s="7" t="n"/>
      <c r="D19" s="7" t="n"/>
      <c r="E19" s="17" t="n"/>
      <c r="F19" s="18" t="n"/>
      <c r="G19" s="7" t="n"/>
      <c r="H19" s="7" t="n"/>
      <c r="I19" s="19" t="n"/>
      <c r="J19" s="17" t="n"/>
      <c r="K19" s="17" t="n"/>
      <c r="L19" s="7" t="n"/>
    </row>
    <row r="20">
      <c r="A20" s="7" t="n"/>
      <c r="B20" s="7" t="n"/>
      <c r="C20" s="7" t="n"/>
      <c r="D20" s="7" t="n"/>
      <c r="E20" s="17" t="n"/>
      <c r="F20" s="18" t="n"/>
      <c r="G20" s="7" t="n"/>
      <c r="H20" s="7" t="n"/>
      <c r="I20" s="19" t="n"/>
      <c r="J20" s="17" t="n"/>
      <c r="K20" s="17" t="n"/>
      <c r="L20" s="7" t="n"/>
    </row>
    <row r="21">
      <c r="A21" s="7" t="n"/>
      <c r="B21" s="7" t="n"/>
      <c r="C21" s="7" t="n"/>
      <c r="D21" s="7" t="n"/>
      <c r="E21" s="17" t="n"/>
      <c r="F21" s="18" t="n"/>
      <c r="G21" s="7" t="n"/>
      <c r="H21" s="7" t="n"/>
      <c r="I21" s="19" t="n"/>
      <c r="J21" s="17" t="n"/>
      <c r="K21" s="17" t="n"/>
      <c r="L21" s="7" t="n"/>
    </row>
    <row r="22">
      <c r="A22" s="7" t="n"/>
      <c r="B22" s="7" t="n"/>
      <c r="C22" s="7" t="n"/>
      <c r="D22" s="7" t="n"/>
      <c r="E22" s="17" t="n"/>
      <c r="F22" s="18" t="n"/>
      <c r="G22" s="7" t="n"/>
      <c r="H22" s="7" t="n"/>
      <c r="I22" s="19" t="n"/>
      <c r="J22" s="17" t="n"/>
      <c r="K22" s="17" t="n"/>
      <c r="L22" s="7" t="n"/>
    </row>
    <row r="23">
      <c r="A23" s="7" t="n"/>
      <c r="B23" s="7" t="n"/>
      <c r="C23" s="7" t="n"/>
      <c r="D23" s="7" t="n"/>
      <c r="E23" s="17" t="n"/>
      <c r="F23" s="18" t="n"/>
      <c r="G23" s="7" t="n"/>
      <c r="H23" s="7" t="n"/>
      <c r="I23" s="19" t="n"/>
      <c r="J23" s="17" t="n"/>
      <c r="K23" s="17" t="n"/>
      <c r="L23" s="7" t="n"/>
    </row>
    <row r="24">
      <c r="A24" s="7" t="n"/>
      <c r="B24" s="7" t="n"/>
      <c r="C24" s="7" t="n"/>
      <c r="D24" s="7" t="n"/>
      <c r="E24" s="17" t="n"/>
      <c r="F24" s="18" t="n"/>
      <c r="G24" s="7" t="n"/>
      <c r="H24" s="7" t="n"/>
      <c r="I24" s="19" t="n"/>
      <c r="J24" s="17" t="n"/>
      <c r="K24" s="17" t="n"/>
      <c r="L24" s="7" t="n"/>
    </row>
    <row r="25">
      <c r="A25" s="7" t="n"/>
      <c r="B25" s="7" t="n"/>
      <c r="C25" s="7" t="n"/>
      <c r="D25" s="7" t="n"/>
      <c r="E25" s="17" t="n"/>
      <c r="F25" s="18" t="n"/>
      <c r="G25" s="7" t="n"/>
      <c r="H25" s="7" t="n"/>
      <c r="I25" s="19" t="n"/>
      <c r="J25" s="17" t="n"/>
      <c r="K25" s="17" t="n"/>
      <c r="L25" s="7" t="n"/>
    </row>
    <row r="26">
      <c r="A26" s="7" t="n"/>
      <c r="B26" s="7" t="n"/>
      <c r="C26" s="7" t="n"/>
      <c r="D26" s="7" t="n"/>
      <c r="E26" s="17" t="n"/>
      <c r="F26" s="18" t="n"/>
      <c r="G26" s="7" t="n"/>
      <c r="H26" s="7" t="n"/>
      <c r="I26" s="19" t="n"/>
      <c r="J26" s="17" t="n"/>
      <c r="K26" s="17" t="n"/>
      <c r="L26" s="7" t="n"/>
    </row>
    <row r="27">
      <c r="A27" s="7" t="n"/>
      <c r="B27" s="7" t="n"/>
      <c r="C27" s="7" t="n"/>
      <c r="D27" s="7" t="n"/>
      <c r="E27" s="17" t="n"/>
      <c r="F27" s="18" t="n"/>
      <c r="G27" s="7" t="n"/>
      <c r="H27" s="7" t="n"/>
      <c r="I27" s="19" t="n"/>
      <c r="J27" s="17" t="n"/>
      <c r="K27" s="17" t="n"/>
      <c r="L27" s="7" t="n"/>
    </row>
    <row r="28">
      <c r="A28" s="7" t="n"/>
      <c r="B28" s="7" t="n"/>
      <c r="C28" s="7" t="n"/>
      <c r="D28" s="7" t="n"/>
      <c r="E28" s="17" t="n"/>
      <c r="F28" s="18" t="n"/>
      <c r="G28" s="7" t="n"/>
      <c r="H28" s="7" t="n"/>
      <c r="I28" s="19" t="n"/>
      <c r="J28" s="17" t="n"/>
      <c r="K28" s="17" t="n"/>
      <c r="L28" s="7" t="n"/>
    </row>
    <row r="29">
      <c r="A29" s="7" t="n"/>
      <c r="B29" s="7" t="n"/>
      <c r="C29" s="7" t="n"/>
      <c r="D29" s="7" t="n"/>
      <c r="E29" s="17" t="n"/>
      <c r="F29" s="18" t="n"/>
      <c r="G29" s="7" t="n"/>
      <c r="H29" s="7" t="n"/>
      <c r="I29" s="19" t="n"/>
      <c r="J29" s="17" t="n"/>
      <c r="K29" s="17" t="n"/>
      <c r="L29" s="7" t="n"/>
    </row>
    <row r="30">
      <c r="A30" s="7" t="n"/>
      <c r="B30" s="7" t="n"/>
      <c r="C30" s="7" t="n"/>
      <c r="D30" s="7" t="n"/>
      <c r="E30" s="17" t="n"/>
      <c r="F30" s="18" t="n"/>
      <c r="G30" s="7" t="n"/>
      <c r="H30" s="7" t="n"/>
      <c r="I30" s="19" t="n"/>
      <c r="J30" s="17" t="n"/>
      <c r="K30" s="17" t="n"/>
      <c r="L30" s="7" t="n"/>
    </row>
    <row r="31">
      <c r="A31" s="7" t="n"/>
      <c r="B31" s="7" t="n"/>
      <c r="C31" s="7" t="n"/>
      <c r="D31" s="7" t="n"/>
      <c r="E31" s="17" t="n"/>
      <c r="F31" s="18" t="n"/>
      <c r="G31" s="7" t="n"/>
      <c r="H31" s="7" t="n"/>
      <c r="I31" s="19" t="n"/>
      <c r="J31" s="17" t="n"/>
      <c r="K31" s="17" t="n"/>
      <c r="L31" s="7" t="n"/>
    </row>
    <row r="32">
      <c r="A32" s="7" t="n"/>
      <c r="B32" s="7" t="n"/>
      <c r="C32" s="7" t="n"/>
      <c r="D32" s="7" t="n"/>
      <c r="E32" s="17" t="n"/>
      <c r="F32" s="18" t="n"/>
      <c r="G32" s="7" t="n"/>
      <c r="H32" s="7" t="n"/>
      <c r="I32" s="19" t="n"/>
      <c r="J32" s="17" t="n"/>
      <c r="K32" s="17" t="n"/>
      <c r="L32" s="7" t="n"/>
    </row>
    <row r="33">
      <c r="A33" s="7" t="n"/>
      <c r="B33" s="7" t="n"/>
      <c r="C33" s="7" t="n"/>
      <c r="D33" s="7" t="n"/>
      <c r="E33" s="17" t="n"/>
      <c r="F33" s="18" t="n"/>
      <c r="G33" s="7" t="n"/>
      <c r="H33" s="7" t="n"/>
      <c r="I33" s="19" t="n"/>
      <c r="J33" s="17" t="n"/>
      <c r="K33" s="17" t="n"/>
      <c r="L33" s="7" t="n"/>
    </row>
    <row r="34">
      <c r="A34" s="7" t="n"/>
      <c r="B34" s="7" t="n"/>
      <c r="C34" s="7" t="n"/>
      <c r="D34" s="7" t="n"/>
      <c r="E34" s="17" t="n"/>
      <c r="F34" s="18" t="n"/>
      <c r="G34" s="7" t="n"/>
      <c r="H34" s="7" t="n"/>
      <c r="I34" s="19" t="n"/>
      <c r="J34" s="17" t="n"/>
      <c r="K34" s="17" t="n"/>
      <c r="L34" s="7" t="n"/>
    </row>
    <row r="35">
      <c r="A35" s="7" t="n"/>
      <c r="B35" s="7" t="n"/>
      <c r="C35" s="7" t="n"/>
      <c r="D35" s="7" t="n"/>
      <c r="E35" s="17" t="n"/>
      <c r="F35" s="18" t="n"/>
      <c r="G35" s="7" t="n"/>
      <c r="H35" s="7" t="n"/>
      <c r="I35" s="19" t="n"/>
      <c r="J35" s="17" t="n"/>
      <c r="K35" s="17" t="n"/>
      <c r="L35" s="7" t="n"/>
    </row>
    <row r="36">
      <c r="A36" s="7" t="n"/>
      <c r="B36" s="7" t="n"/>
      <c r="C36" s="7" t="n"/>
      <c r="D36" s="7" t="n"/>
      <c r="E36" s="17" t="n"/>
      <c r="F36" s="18" t="n"/>
      <c r="G36" s="7" t="n"/>
      <c r="H36" s="7" t="n"/>
      <c r="I36" s="19" t="n"/>
      <c r="J36" s="17" t="n"/>
      <c r="K36" s="17" t="n"/>
      <c r="L36" s="7" t="n"/>
    </row>
    <row r="37">
      <c r="A37" s="7" t="n"/>
      <c r="B37" s="7" t="n"/>
      <c r="C37" s="7" t="n"/>
      <c r="D37" s="7" t="n"/>
      <c r="E37" s="17" t="n"/>
      <c r="F37" s="18" t="n"/>
      <c r="G37" s="7" t="n"/>
      <c r="H37" s="7" t="n"/>
      <c r="I37" s="19" t="n"/>
      <c r="J37" s="17" t="n"/>
      <c r="K37" s="17" t="n"/>
      <c r="L37" s="7" t="n"/>
    </row>
    <row r="38">
      <c r="A38" s="7" t="n"/>
      <c r="B38" s="7" t="n"/>
      <c r="C38" s="7" t="n"/>
      <c r="D38" s="7" t="n"/>
      <c r="E38" s="17" t="n"/>
      <c r="F38" s="18" t="n"/>
      <c r="G38" s="7" t="n"/>
      <c r="H38" s="7" t="n"/>
      <c r="I38" s="19" t="n"/>
      <c r="J38" s="17" t="n"/>
      <c r="K38" s="17" t="n"/>
      <c r="L38" s="7" t="n"/>
    </row>
    <row r="39">
      <c r="A39" s="7" t="n"/>
      <c r="B39" s="7" t="n"/>
      <c r="C39" s="7" t="n"/>
      <c r="D39" s="7" t="n"/>
      <c r="E39" s="17" t="n"/>
      <c r="F39" s="18" t="n"/>
      <c r="G39" s="7" t="n"/>
      <c r="H39" s="7" t="n"/>
      <c r="I39" s="19" t="n"/>
      <c r="J39" s="17" t="n"/>
      <c r="K39" s="17" t="n"/>
      <c r="L39" s="7" t="n"/>
    </row>
    <row r="40">
      <c r="A40" s="7" t="n"/>
      <c r="B40" s="7" t="n"/>
      <c r="C40" s="7" t="n"/>
      <c r="D40" s="7" t="n"/>
      <c r="E40" s="17" t="n"/>
      <c r="F40" s="18" t="n"/>
      <c r="G40" s="7" t="n"/>
      <c r="H40" s="7" t="n"/>
      <c r="I40" s="19" t="n"/>
      <c r="J40" s="17" t="n"/>
      <c r="K40" s="17" t="n"/>
      <c r="L40" s="7" t="n"/>
    </row>
    <row r="41">
      <c r="A41" s="7" t="n"/>
      <c r="B41" s="7" t="n"/>
      <c r="C41" s="7" t="n"/>
      <c r="D41" s="7" t="n"/>
      <c r="E41" s="17" t="n"/>
      <c r="F41" s="18" t="n"/>
      <c r="G41" s="7" t="n"/>
      <c r="H41" s="7" t="n"/>
      <c r="I41" s="19" t="n"/>
      <c r="J41" s="17" t="n"/>
      <c r="K41" s="17" t="n"/>
      <c r="L41" s="7" t="n"/>
    </row>
    <row r="42">
      <c r="A42" s="7" t="n"/>
      <c r="B42" s="7" t="n"/>
      <c r="C42" s="7" t="n"/>
      <c r="D42" s="7" t="n"/>
      <c r="E42" s="17" t="n"/>
      <c r="F42" s="18" t="n"/>
      <c r="G42" s="7" t="n"/>
      <c r="H42" s="7" t="n"/>
      <c r="I42" s="19" t="n"/>
      <c r="J42" s="17" t="n"/>
      <c r="K42" s="17" t="n"/>
      <c r="L42" s="7" t="n"/>
    </row>
    <row r="43">
      <c r="A43" s="7" t="n"/>
      <c r="B43" s="7" t="n"/>
      <c r="C43" s="7" t="n"/>
      <c r="D43" s="7" t="n"/>
      <c r="E43" s="17" t="n"/>
      <c r="F43" s="18" t="n"/>
      <c r="G43" s="7" t="n"/>
      <c r="H43" s="7" t="n"/>
      <c r="I43" s="19" t="n"/>
      <c r="J43" s="17" t="n"/>
      <c r="K43" s="17" t="n"/>
      <c r="L43" s="7" t="n"/>
    </row>
    <row r="44">
      <c r="A44" s="7" t="n"/>
      <c r="B44" s="7" t="n"/>
      <c r="C44" s="7" t="n"/>
      <c r="D44" s="7" t="n"/>
      <c r="E44" s="17" t="n"/>
      <c r="F44" s="18" t="n"/>
      <c r="G44" s="7" t="n"/>
      <c r="H44" s="7" t="n"/>
      <c r="I44" s="19" t="n"/>
      <c r="J44" s="17" t="n"/>
      <c r="K44" s="17" t="n"/>
      <c r="L44" s="7" t="n"/>
    </row>
    <row r="45">
      <c r="A45" s="7" t="n"/>
      <c r="B45" s="7" t="n"/>
      <c r="C45" s="7" t="n"/>
      <c r="D45" s="7" t="n"/>
      <c r="E45" s="17" t="n"/>
      <c r="F45" s="18" t="n"/>
      <c r="G45" s="7" t="n"/>
      <c r="H45" s="7" t="n"/>
      <c r="I45" s="19" t="n"/>
      <c r="J45" s="17" t="n"/>
      <c r="K45" s="17" t="n"/>
      <c r="L45" s="7" t="n"/>
    </row>
    <row r="46">
      <c r="A46" s="7" t="n"/>
      <c r="B46" s="7" t="n"/>
      <c r="C46" s="7" t="n"/>
      <c r="D46" s="7" t="n"/>
      <c r="E46" s="17" t="n"/>
      <c r="F46" s="18" t="n"/>
      <c r="G46" s="7" t="n"/>
      <c r="H46" s="7" t="n"/>
      <c r="I46" s="19" t="n"/>
      <c r="J46" s="17" t="n"/>
      <c r="K46" s="17" t="n"/>
      <c r="L46" s="7" t="n"/>
    </row>
    <row r="47">
      <c r="A47" s="7" t="n"/>
      <c r="B47" s="7" t="n"/>
      <c r="C47" s="7" t="n"/>
      <c r="D47" s="7" t="n"/>
      <c r="E47" s="17" t="n"/>
      <c r="F47" s="18" t="n"/>
      <c r="G47" s="7" t="n"/>
      <c r="H47" s="7" t="n"/>
      <c r="I47" s="19" t="n"/>
      <c r="J47" s="17" t="n"/>
      <c r="K47" s="17" t="n"/>
      <c r="L47" s="7" t="n"/>
    </row>
    <row r="48">
      <c r="A48" s="7" t="n"/>
      <c r="B48" s="7" t="n"/>
      <c r="C48" s="7" t="n"/>
      <c r="D48" s="7" t="n"/>
      <c r="E48" s="17" t="n"/>
      <c r="F48" s="18" t="n"/>
      <c r="G48" s="7" t="n"/>
      <c r="H48" s="7" t="n"/>
      <c r="I48" s="19" t="n"/>
      <c r="J48" s="17" t="n"/>
      <c r="K48" s="17" t="n"/>
      <c r="L48" s="7" t="n"/>
    </row>
    <row r="49">
      <c r="A49" s="7" t="n"/>
      <c r="B49" s="7" t="n"/>
      <c r="C49" s="7" t="n"/>
      <c r="D49" s="7" t="n"/>
      <c r="E49" s="17" t="n"/>
      <c r="F49" s="18" t="n"/>
      <c r="G49" s="7" t="n"/>
      <c r="H49" s="7" t="n"/>
      <c r="I49" s="19" t="n"/>
      <c r="J49" s="17" t="n"/>
      <c r="K49" s="17" t="n"/>
      <c r="L49" s="7" t="n"/>
    </row>
    <row r="50">
      <c r="A50" s="7" t="n"/>
      <c r="B50" s="7" t="n"/>
      <c r="C50" s="7" t="n"/>
      <c r="D50" s="7" t="n"/>
      <c r="E50" s="17" t="n"/>
      <c r="F50" s="18" t="n"/>
      <c r="G50" s="7" t="n"/>
      <c r="H50" s="7" t="n"/>
      <c r="I50" s="19" t="n"/>
      <c r="J50" s="17" t="n"/>
      <c r="K50" s="17" t="n"/>
      <c r="L50" s="7" t="n"/>
    </row>
    <row r="51">
      <c r="A51" s="7" t="n"/>
      <c r="B51" s="7" t="n"/>
      <c r="C51" s="7" t="n"/>
      <c r="D51" s="7" t="n"/>
      <c r="E51" s="17" t="n"/>
      <c r="F51" s="18" t="n"/>
      <c r="G51" s="7" t="n"/>
      <c r="H51" s="7" t="n"/>
      <c r="I51" s="19" t="n"/>
      <c r="J51" s="17" t="n"/>
      <c r="K51" s="17" t="n"/>
      <c r="L51" s="7" t="n"/>
    </row>
    <row r="52">
      <c r="A52" s="7" t="n"/>
      <c r="B52" s="7" t="n"/>
      <c r="C52" s="7" t="n"/>
      <c r="D52" s="7" t="n"/>
      <c r="E52" s="17" t="n"/>
      <c r="F52" s="18" t="n"/>
      <c r="G52" s="7" t="n"/>
      <c r="H52" s="7" t="n"/>
      <c r="I52" s="19" t="n"/>
      <c r="J52" s="17" t="n"/>
      <c r="K52" s="17" t="n"/>
      <c r="L52" s="7" t="n"/>
    </row>
    <row r="53">
      <c r="A53" s="7" t="n"/>
      <c r="B53" s="7" t="n"/>
      <c r="C53" s="7" t="n"/>
      <c r="D53" s="7" t="n"/>
      <c r="E53" s="17" t="n"/>
      <c r="F53" s="18" t="n"/>
      <c r="G53" s="7" t="n"/>
      <c r="H53" s="7" t="n"/>
      <c r="I53" s="19" t="n"/>
      <c r="J53" s="17" t="n"/>
      <c r="K53" s="17" t="n"/>
      <c r="L53" s="7" t="n"/>
    </row>
    <row r="54">
      <c r="A54" s="7" t="n"/>
      <c r="B54" s="7" t="n"/>
      <c r="C54" s="7" t="n"/>
      <c r="D54" s="7" t="n"/>
      <c r="E54" s="17" t="n"/>
      <c r="F54" s="18" t="n"/>
      <c r="G54" s="7" t="n"/>
      <c r="H54" s="7" t="n"/>
      <c r="I54" s="19" t="n"/>
      <c r="J54" s="17" t="n"/>
      <c r="K54" s="17" t="n"/>
      <c r="L54" s="7" t="n"/>
    </row>
    <row r="55">
      <c r="A55" s="7" t="n"/>
      <c r="B55" s="7" t="n"/>
      <c r="C55" s="7" t="n"/>
      <c r="D55" s="7" t="n"/>
      <c r="E55" s="17" t="n"/>
      <c r="F55" s="18" t="n"/>
      <c r="G55" s="7" t="n"/>
      <c r="H55" s="7" t="n"/>
      <c r="I55" s="19" t="n"/>
      <c r="J55" s="17" t="n"/>
      <c r="K55" s="17" t="n"/>
      <c r="L55" s="7" t="n"/>
    </row>
    <row r="56">
      <c r="A56" s="7" t="n"/>
      <c r="B56" s="7" t="n"/>
      <c r="C56" s="7" t="n"/>
      <c r="D56" s="7" t="n"/>
      <c r="E56" s="17" t="n"/>
      <c r="F56" s="18" t="n"/>
      <c r="G56" s="7" t="n"/>
      <c r="H56" s="7" t="n"/>
      <c r="I56" s="19" t="n"/>
      <c r="J56" s="17" t="n"/>
      <c r="K56" s="17" t="n"/>
      <c r="L56" s="7" t="n"/>
    </row>
    <row r="57">
      <c r="A57" s="7" t="n"/>
      <c r="B57" s="7" t="n"/>
      <c r="C57" s="7" t="n"/>
      <c r="D57" s="7" t="n"/>
      <c r="E57" s="17" t="n"/>
      <c r="F57" s="18" t="n"/>
      <c r="G57" s="7" t="n"/>
      <c r="H57" s="7" t="n"/>
      <c r="I57" s="19" t="n"/>
      <c r="J57" s="17" t="n"/>
      <c r="K57" s="17" t="n"/>
      <c r="L57" s="7" t="n"/>
    </row>
    <row r="58">
      <c r="A58" s="7" t="n"/>
      <c r="B58" s="7" t="n"/>
      <c r="C58" s="7" t="n"/>
      <c r="D58" s="7" t="n"/>
      <c r="E58" s="17" t="n"/>
      <c r="F58" s="18" t="n"/>
      <c r="G58" s="7" t="n"/>
      <c r="H58" s="7" t="n"/>
      <c r="I58" s="19" t="n"/>
      <c r="J58" s="17" t="n"/>
      <c r="K58" s="17" t="n"/>
      <c r="L58" s="7" t="n"/>
    </row>
    <row r="59">
      <c r="A59" s="7" t="n"/>
      <c r="B59" s="7" t="n"/>
      <c r="C59" s="7" t="n"/>
      <c r="D59" s="7" t="n"/>
      <c r="E59" s="17" t="n"/>
      <c r="F59" s="18" t="n"/>
      <c r="G59" s="7" t="n"/>
      <c r="H59" s="7" t="n"/>
      <c r="I59" s="19" t="n"/>
      <c r="J59" s="17" t="n"/>
      <c r="K59" s="17" t="n"/>
      <c r="L59" s="7" t="n"/>
    </row>
    <row r="60">
      <c r="A60" s="7" t="n"/>
      <c r="B60" s="7" t="n"/>
      <c r="C60" s="7" t="n"/>
      <c r="D60" s="7" t="n"/>
      <c r="E60" s="17" t="n"/>
      <c r="F60" s="18" t="n"/>
      <c r="G60" s="7" t="n"/>
      <c r="H60" s="7" t="n"/>
      <c r="I60" s="19" t="n"/>
      <c r="J60" s="17" t="n"/>
      <c r="K60" s="17" t="n"/>
      <c r="L60" s="7" t="n"/>
    </row>
    <row r="61">
      <c r="A61" s="7" t="n"/>
      <c r="B61" s="7" t="n"/>
      <c r="C61" s="7" t="n"/>
      <c r="D61" s="7" t="n"/>
      <c r="E61" s="17" t="n"/>
      <c r="F61" s="18" t="n"/>
      <c r="G61" s="7" t="n"/>
      <c r="H61" s="7" t="n"/>
      <c r="I61" s="19" t="n"/>
      <c r="J61" s="17" t="n"/>
      <c r="K61" s="17" t="n"/>
      <c r="L61" s="7" t="n"/>
    </row>
    <row r="62">
      <c r="A62" s="7" t="n"/>
      <c r="B62" s="7" t="n"/>
      <c r="C62" s="7" t="n"/>
      <c r="D62" s="7" t="n"/>
      <c r="E62" s="17" t="n"/>
      <c r="F62" s="18" t="n"/>
      <c r="G62" s="7" t="n"/>
      <c r="H62" s="7" t="n"/>
      <c r="I62" s="19" t="n"/>
      <c r="J62" s="17" t="n"/>
      <c r="K62" s="17" t="n"/>
      <c r="L62" s="7" t="n"/>
    </row>
    <row r="63">
      <c r="A63" s="7" t="n"/>
      <c r="B63" s="7" t="n"/>
      <c r="C63" s="7" t="n"/>
      <c r="D63" s="7" t="n"/>
      <c r="E63" s="17" t="n"/>
      <c r="F63" s="18" t="n"/>
      <c r="G63" s="7" t="n"/>
      <c r="H63" s="7" t="n"/>
      <c r="I63" s="19" t="n"/>
      <c r="J63" s="17" t="n"/>
      <c r="K63" s="17" t="n"/>
      <c r="L63" s="7" t="n"/>
    </row>
    <row r="64">
      <c r="A64" s="7" t="n"/>
      <c r="B64" s="7" t="n"/>
      <c r="C64" s="7" t="n"/>
      <c r="D64" s="7" t="n"/>
      <c r="E64" s="17" t="n"/>
      <c r="F64" s="18" t="n"/>
      <c r="G64" s="7" t="n"/>
      <c r="H64" s="7" t="n"/>
      <c r="I64" s="19" t="n"/>
      <c r="J64" s="17" t="n"/>
      <c r="K64" s="17" t="n"/>
      <c r="L64" s="7" t="n"/>
    </row>
    <row r="65">
      <c r="A65" s="7" t="n"/>
      <c r="B65" s="7" t="n"/>
      <c r="C65" s="7" t="n"/>
      <c r="D65" s="7" t="n"/>
      <c r="E65" s="17" t="n"/>
      <c r="F65" s="18" t="n"/>
      <c r="G65" s="7" t="n"/>
      <c r="H65" s="7" t="n"/>
      <c r="I65" s="19" t="n"/>
      <c r="J65" s="17" t="n"/>
      <c r="K65" s="17" t="n"/>
      <c r="L65" s="7" t="n"/>
    </row>
    <row r="66">
      <c r="A66" s="7" t="n"/>
      <c r="B66" s="7" t="n"/>
      <c r="C66" s="7" t="n"/>
      <c r="D66" s="7" t="n"/>
      <c r="E66" s="17" t="n"/>
      <c r="F66" s="18" t="n"/>
      <c r="G66" s="7" t="n"/>
      <c r="H66" s="7" t="n"/>
      <c r="I66" s="19" t="n"/>
      <c r="J66" s="17" t="n"/>
      <c r="K66" s="17" t="n"/>
      <c r="L66" s="7" t="n"/>
    </row>
    <row r="67">
      <c r="A67" s="7" t="n"/>
      <c r="B67" s="7" t="n"/>
      <c r="C67" s="7" t="n"/>
      <c r="D67" s="7" t="n"/>
      <c r="E67" s="17" t="n"/>
      <c r="F67" s="18" t="n"/>
      <c r="G67" s="7" t="n"/>
      <c r="H67" s="7" t="n"/>
      <c r="I67" s="19" t="n"/>
      <c r="J67" s="17" t="n"/>
      <c r="K67" s="17" t="n"/>
      <c r="L67" s="7" t="n"/>
    </row>
    <row r="69" ht="20" customHeight="1">
      <c r="A69" s="5" t="inlineStr">
        <is>
          <t>Zusammenfassung (automatisch)</t>
        </is>
      </c>
      <c r="B69" s="5" t="n"/>
      <c r="C69" s="5" t="n"/>
      <c r="D69" s="5" t="n"/>
      <c r="E69" s="5" t="n"/>
      <c r="F69" s="5" t="n"/>
      <c r="G69" s="5" t="n"/>
      <c r="H69" s="5" t="n"/>
      <c r="I69" s="5" t="n"/>
      <c r="J69" s="5" t="n"/>
      <c r="K69" s="5" t="n"/>
      <c r="L69" s="5" t="n"/>
    </row>
    <row r="70">
      <c r="A70" s="10" t="inlineStr">
        <is>
          <t>Stromkreise gesamt</t>
        </is>
      </c>
      <c r="B70" s="11" t="n"/>
      <c r="C70" s="12" t="n"/>
      <c r="D70" s="20">
        <f>COUNTA(A8:A67)</f>
        <v/>
      </c>
      <c r="G70" s="10" t="inlineStr">
        <is>
          <t>davon LS 1-polig</t>
        </is>
      </c>
      <c r="H70" s="11" t="n"/>
      <c r="I70" s="12" t="n"/>
      <c r="J70" s="20">
        <f>COUNTIF(D8:D67,"LS 1-polig")+COUNTIF(D8:D67,"LS 1+N")</f>
        <v/>
      </c>
    </row>
    <row r="71">
      <c r="A71" s="10" t="inlineStr">
        <is>
          <t>Zeilen mit fehlender Angabe (Hinweis: prüfen)</t>
        </is>
      </c>
      <c r="B71" s="11" t="n"/>
      <c r="C71" s="12" t="n"/>
      <c r="D71" s="20">
        <f>SUMPRODUCT((A8:A67&lt;&gt;"")*((B8:B67="")+(D8:D67="")+(G8:G67="")&gt;0))</f>
        <v/>
      </c>
      <c r="G71" s="10" t="inlineStr">
        <is>
          <t>davon LS 3-polig</t>
        </is>
      </c>
      <c r="H71" s="11" t="n"/>
      <c r="I71" s="12" t="n"/>
      <c r="J71" s="20">
        <f>COUNTIF(D8:D67,"LS 3-polig")+COUNTIF(D8:D67,"LS 3+N")</f>
        <v/>
      </c>
    </row>
    <row r="72">
      <c r="A72" s="10" t="inlineStr">
        <is>
          <t>Doppelte Stromkreisnummern</t>
        </is>
      </c>
      <c r="B72" s="11" t="n"/>
      <c r="C72" s="12" t="n"/>
      <c r="D72" s="20">
        <f>SUMPRODUCT((A8:A67&lt;&gt;"")*(COUNTIF(A8:A67,A8:A67)&gt;1))</f>
        <v/>
      </c>
      <c r="G72" s="10" t="inlineStr">
        <is>
          <t>Höchste belegte Reihe</t>
        </is>
      </c>
      <c r="H72" s="11" t="n"/>
      <c r="I72" s="12" t="n"/>
      <c r="J72" s="20">
        <f>IF(COUNT(J8:J67)=0,0,MAX(J8:J67))</f>
        <v/>
      </c>
    </row>
    <row r="74" ht="20" customHeight="1">
      <c r="A74" s="5" t="inlineStr">
        <is>
          <t>Stromkreise je RCD-Zuordnung (automatisch)</t>
        </is>
      </c>
      <c r="B74" s="5" t="n"/>
      <c r="C74" s="5" t="n"/>
      <c r="D74" s="5" t="n"/>
      <c r="E74" s="5" t="n"/>
      <c r="F74" s="5" t="n"/>
      <c r="G74" s="5" t="n"/>
      <c r="H74" s="5" t="n"/>
      <c r="I74" s="5" t="n"/>
      <c r="J74" s="5" t="n"/>
      <c r="K74" s="5" t="n"/>
      <c r="L74" s="5" t="n"/>
    </row>
    <row r="75" ht="20" customHeight="1">
      <c r="A75" s="14" t="inlineStr">
        <is>
          <t>RCD</t>
        </is>
      </c>
      <c r="B75" s="14" t="inlineStr">
        <is>
          <t>Anzahl Stromkreise</t>
        </is>
      </c>
      <c r="C75" s="12" t="n"/>
      <c r="D75" s="14" t="inlineStr">
        <is>
          <t>Hinweis</t>
        </is>
      </c>
      <c r="E75" s="11" t="n"/>
      <c r="F75" s="11" t="n"/>
      <c r="G75" s="11" t="n"/>
      <c r="H75" s="12" t="n"/>
    </row>
    <row r="76">
      <c r="A76" s="7" t="inlineStr">
        <is>
          <t>RCD 1</t>
        </is>
      </c>
      <c r="B76" s="20">
        <f>COUNTIF(G8:G67,A76)</f>
        <v/>
      </c>
      <c r="C76" s="12" t="n"/>
      <c r="D76" s="10">
        <f>IF(B76=0,"keine Zuordnung",IF(B76&gt;6,"Hinweis: prüfen — viele Stromkreise an einem RCD","plausibel"))</f>
        <v/>
      </c>
      <c r="E76" s="11" t="n"/>
      <c r="F76" s="11" t="n"/>
      <c r="G76" s="11" t="n"/>
      <c r="H76" s="12" t="n"/>
    </row>
    <row r="77">
      <c r="A77" s="7" t="inlineStr">
        <is>
          <t>RCD 2</t>
        </is>
      </c>
      <c r="B77" s="20">
        <f>COUNTIF(G8:G67,A77)</f>
        <v/>
      </c>
      <c r="C77" s="12" t="n"/>
      <c r="D77" s="10">
        <f>IF(B77=0,"keine Zuordnung",IF(B77&gt;6,"Hinweis: prüfen — viele Stromkreise an einem RCD","plausibel"))</f>
        <v/>
      </c>
      <c r="E77" s="11" t="n"/>
      <c r="F77" s="11" t="n"/>
      <c r="G77" s="11" t="n"/>
      <c r="H77" s="12" t="n"/>
    </row>
    <row r="78">
      <c r="A78" s="7" t="inlineStr">
        <is>
          <t>RCD 3</t>
        </is>
      </c>
      <c r="B78" s="20">
        <f>COUNTIF(G8:G67,A78)</f>
        <v/>
      </c>
      <c r="C78" s="12" t="n"/>
      <c r="D78" s="10">
        <f>IF(B78=0,"keine Zuordnung",IF(B78&gt;6,"Hinweis: prüfen — viele Stromkreise an einem RCD","plausibel"))</f>
        <v/>
      </c>
      <c r="E78" s="11" t="n"/>
      <c r="F78" s="11" t="n"/>
      <c r="G78" s="11" t="n"/>
      <c r="H78" s="12" t="n"/>
    </row>
    <row r="79">
      <c r="A79" s="7" t="inlineStr">
        <is>
          <t>RCD 4</t>
        </is>
      </c>
      <c r="B79" s="20">
        <f>COUNTIF(G8:G67,A79)</f>
        <v/>
      </c>
      <c r="C79" s="12" t="n"/>
      <c r="D79" s="10">
        <f>IF(B79=0,"keine Zuordnung",IF(B79&gt;6,"Hinweis: prüfen — viele Stromkreise an einem RCD","plausibel"))</f>
        <v/>
      </c>
      <c r="E79" s="11" t="n"/>
      <c r="F79" s="11" t="n"/>
      <c r="G79" s="11" t="n"/>
      <c r="H79" s="12" t="n"/>
    </row>
    <row r="80">
      <c r="A80" s="7" t="inlineStr">
        <is>
          <t>RCD 5</t>
        </is>
      </c>
      <c r="B80" s="20">
        <f>COUNTIF(G8:G67,A80)</f>
        <v/>
      </c>
      <c r="C80" s="12" t="n"/>
      <c r="D80" s="10">
        <f>IF(B80=0,"keine Zuordnung",IF(B80&gt;6,"Hinweis: prüfen — viele Stromkreise an einem RCD","plausibel"))</f>
        <v/>
      </c>
      <c r="E80" s="11" t="n"/>
      <c r="F80" s="11" t="n"/>
      <c r="G80" s="11" t="n"/>
      <c r="H80" s="12" t="n"/>
    </row>
    <row r="81">
      <c r="A81" s="7" t="inlineStr">
        <is>
          <t>RCD 6</t>
        </is>
      </c>
      <c r="B81" s="20">
        <f>COUNTIF(G8:G67,A81)</f>
        <v/>
      </c>
      <c r="C81" s="12" t="n"/>
      <c r="D81" s="10">
        <f>IF(B81=0,"keine Zuordnung",IF(B81&gt;6,"Hinweis: prüfen — viele Stromkreise an einem RCD","plausibel"))</f>
        <v/>
      </c>
      <c r="E81" s="11" t="n"/>
      <c r="F81" s="11" t="n"/>
      <c r="G81" s="11" t="n"/>
      <c r="H81" s="12" t="n"/>
    </row>
    <row r="82">
      <c r="A82" s="15" t="inlineStr">
        <is>
          <t>Die Grenze von 6 Stromkreisen je RCD ist ein verbreiteter Praxis-Richtwert (öffentliche Fachliteratur), kein Normwert. Bewertung durch die Elektrofachkraft.</t>
        </is>
      </c>
    </row>
    <row r="84" ht="40" customHeight="1">
      <c r="A84" s="15" t="inlineStr">
        <is>
          <t>Vollversion: Modul 1 — Verteilerbau-Dokumentationspaket mit 200 Stromkreisen, automatischer Klemmenliste, Beschriftungsstreifen, Stücknachweis, Verlustleistungsnachweis, Stückliste mit Kalkulation, Konformitätserklärung, Typenschild und Übergabeprotokoll: https://steffens-elektroworks.de/werkzeugkasten/modul-1-dokumentationspaket.php</t>
        </is>
      </c>
    </row>
  </sheetData>
  <sheetProtection selectLockedCells="0" selectUnlockedCells="0" sheet="1" objects="0" insertRows="0" insertHyperlinks="1" autoFilter="1" scenarios="0" formatColumns="0" deleteColumns="1" insertColumns="1" pivotTables="1" deleteRows="1" formatCells="1" formatRows="0" sort="1"/>
  <mergeCells count="29">
    <mergeCell ref="D2:L2"/>
    <mergeCell ref="B81:C81"/>
    <mergeCell ref="D81:H81"/>
    <mergeCell ref="A84:L84"/>
    <mergeCell ref="A3:C3"/>
    <mergeCell ref="D80:H80"/>
    <mergeCell ref="A2:C2"/>
    <mergeCell ref="B77:C77"/>
    <mergeCell ref="A71:C71"/>
    <mergeCell ref="D77:H77"/>
    <mergeCell ref="D76:H76"/>
    <mergeCell ref="D3:L3"/>
    <mergeCell ref="A72:C72"/>
    <mergeCell ref="D75:H75"/>
    <mergeCell ref="B78:C78"/>
    <mergeCell ref="D78:H78"/>
    <mergeCell ref="G72:I72"/>
    <mergeCell ref="J5:L5"/>
    <mergeCell ref="G71:I71"/>
    <mergeCell ref="A82:L82"/>
    <mergeCell ref="D79:H79"/>
    <mergeCell ref="G70:I70"/>
    <mergeCell ref="B80:C80"/>
    <mergeCell ref="B76:C76"/>
    <mergeCell ref="B5:F5"/>
    <mergeCell ref="A70:C70"/>
    <mergeCell ref="A6:L6"/>
    <mergeCell ref="B79:C79"/>
    <mergeCell ref="B75:C75"/>
  </mergeCells>
  <conditionalFormatting sqref="B8:B67">
    <cfRule type="expression" priority="1" dxfId="0" stopIfTrue="0">
      <formula>AND(NOT(ISBLANK($A8)),ISBLANK($B8))</formula>
    </cfRule>
  </conditionalFormatting>
  <conditionalFormatting sqref="D8:D67">
    <cfRule type="expression" priority="2" dxfId="0" stopIfTrue="0">
      <formula>AND(NOT(ISBLANK($A8)),ISBLANK($D8))</formula>
    </cfRule>
  </conditionalFormatting>
  <conditionalFormatting sqref="G8:G67">
    <cfRule type="expression" priority="3" dxfId="0" stopIfTrue="0">
      <formula>AND(NOT(ISBLANK($A8)),ISBLANK($G8))</formula>
    </cfRule>
  </conditionalFormatting>
  <conditionalFormatting sqref="A8:A67">
    <cfRule type="expression" priority="4" dxfId="0" stopIfTrue="0">
      <formula>AND(NOT(ISBLANK($A8)),COUNTIF($A$8:$A$67,$A8)&gt;1)</formula>
    </cfRule>
  </conditionalFormatting>
  <conditionalFormatting sqref="A8:L67">
    <cfRule type="expression" priority="5" dxfId="1" stopIfTrue="0">
      <formula>ISBLANK($A8)</formula>
    </cfRule>
  </conditionalFormatting>
  <conditionalFormatting sqref="D71">
    <cfRule type="expression" priority="6" dxfId="0" stopIfTrue="0">
      <formula>$D$71&gt;0</formula>
    </cfRule>
    <cfRule type="expression" priority="7" dxfId="2" stopIfTrue="0">
      <formula>AND($D$71=0,$D$70&gt;0)</formula>
    </cfRule>
  </conditionalFormatting>
  <conditionalFormatting sqref="D72">
    <cfRule type="expression" priority="8" dxfId="0" stopIfTrue="0">
      <formula>$D$72&gt;0</formula>
    </cfRule>
  </conditionalFormatting>
  <conditionalFormatting sqref="D76">
    <cfRule type="expression" priority="9" dxfId="0" stopIfTrue="0">
      <formula>$B$76&gt;6</formula>
    </cfRule>
    <cfRule type="expression" priority="10" dxfId="2" stopIfTrue="0">
      <formula>AND($B$76&gt;0,$B$76&lt;=6)</formula>
    </cfRule>
    <cfRule type="expression" priority="11" dxfId="1" stopIfTrue="0">
      <formula>$B$76=0</formula>
    </cfRule>
  </conditionalFormatting>
  <conditionalFormatting sqref="D77">
    <cfRule type="expression" priority="12" dxfId="0" stopIfTrue="0">
      <formula>$B$77&gt;6</formula>
    </cfRule>
    <cfRule type="expression" priority="13" dxfId="2" stopIfTrue="0">
      <formula>AND($B$77&gt;0,$B$77&lt;=6)</formula>
    </cfRule>
    <cfRule type="expression" priority="14" dxfId="1" stopIfTrue="0">
      <formula>$B$77=0</formula>
    </cfRule>
  </conditionalFormatting>
  <conditionalFormatting sqref="D78">
    <cfRule type="expression" priority="15" dxfId="0" stopIfTrue="0">
      <formula>$B$78&gt;6</formula>
    </cfRule>
    <cfRule type="expression" priority="16" dxfId="2" stopIfTrue="0">
      <formula>AND($B$78&gt;0,$B$78&lt;=6)</formula>
    </cfRule>
    <cfRule type="expression" priority="17" dxfId="1" stopIfTrue="0">
      <formula>$B$78=0</formula>
    </cfRule>
  </conditionalFormatting>
  <conditionalFormatting sqref="D79">
    <cfRule type="expression" priority="18" dxfId="0" stopIfTrue="0">
      <formula>$B$79&gt;6</formula>
    </cfRule>
    <cfRule type="expression" priority="19" dxfId="2" stopIfTrue="0">
      <formula>AND($B$79&gt;0,$B$79&lt;=6)</formula>
    </cfRule>
    <cfRule type="expression" priority="20" dxfId="1" stopIfTrue="0">
      <formula>$B$79=0</formula>
    </cfRule>
  </conditionalFormatting>
  <conditionalFormatting sqref="D80">
    <cfRule type="expression" priority="21" dxfId="0" stopIfTrue="0">
      <formula>$B$80&gt;6</formula>
    </cfRule>
    <cfRule type="expression" priority="22" dxfId="2" stopIfTrue="0">
      <formula>AND($B$80&gt;0,$B$80&lt;=6)</formula>
    </cfRule>
    <cfRule type="expression" priority="23" dxfId="1" stopIfTrue="0">
      <formula>$B$80=0</formula>
    </cfRule>
  </conditionalFormatting>
  <conditionalFormatting sqref="D81">
    <cfRule type="expression" priority="24" dxfId="0" stopIfTrue="0">
      <formula>$B$81&gt;6</formula>
    </cfRule>
    <cfRule type="expression" priority="25" dxfId="2" stopIfTrue="0">
      <formula>AND($B$81&gt;0,$B$81&lt;=6)</formula>
    </cfRule>
    <cfRule type="expression" priority="26" dxfId="1" stopIfTrue="0">
      <formula>$B$81=0</formula>
    </cfRule>
  </conditionalFormatting>
  <dataValidations count="4">
    <dataValidation sqref="J5" showDropDown="0" showInputMessage="0" showErrorMessage="0" allowBlank="1" errorTitle="Ungültige Eingabe" error="Bitte einen Wert aus der Liste wählen." type="list">
      <formula1>"TN-S,TN-C-S,TT,IT"</formula1>
    </dataValidation>
    <dataValidation sqref="D8:D67" showDropDown="0" showInputMessage="0" showErrorMessage="0" allowBlank="1" errorTitle="Ungültige Eingabe" error="Bitte einen Wert aus der Liste wählen." type="list">
      <formula1>"LS 1-polig,LS 3-polig,LS 1+N,LS 3+N,RCD,RCBO,Sicherung,Sonstiges"</formula1>
    </dataValidation>
    <dataValidation sqref="F8:F67" showDropDown="0" showInputMessage="0" showErrorMessage="0" allowBlank="1" errorTitle="Ungültige Eingabe" error="Bitte einen Wert aus der Liste wählen." type="list">
      <formula1>"B,C,D,K,Z"</formula1>
    </dataValidation>
    <dataValidation sqref="H8:H67" showDropDown="0" showInputMessage="0" showErrorMessage="0" allowBlank="1" errorTitle="Ungültige Eingabe" error="Bitte einen Wert aus der Liste wählen." type="list">
      <formula1>"NYM-J 3x1,5,NYM-J 3x2,5,NYM-J 5x1,5,NYM-J 5x2,5,NYM-J 5x4,NYM-J 5x6,NYM-J 5x10,NYM-J 5x16,H07V-K,Sonstiges"</formula1>
    </dataValidation>
  </dataValidations>
  <printOptions horizontalCentered="1"/>
  <pageMargins left="0.5" right="0.5" top="0.6" bottom="0.6" header="0.5" footer="0.5"/>
  <pageSetup orientation="landscape" paperSize="9" fitToHeight="0" fitToWidth="1"/>
  <headerFooter>
    <oddHeader/>
    <oddFooter>&amp;LElektroWorks Werkzeugkasten · Stromkreisverzeichnis Light (Gratis) · Version 1.0.0&amp;RSeite &amp;P von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4"/>
  <sheetViews>
    <sheetView workbookViewId="0">
      <selection activeCell="A1" sqref="A1"/>
    </sheetView>
  </sheetViews>
  <sheetFormatPr baseColWidth="8" defaultRowHeight="15"/>
  <cols>
    <col width="12" customWidth="1" min="1" max="1"/>
    <col width="14" customWidth="1" min="2" max="2"/>
    <col width="80" customWidth="1" min="3" max="3"/>
  </cols>
  <sheetData>
    <row r="1" ht="24" customHeight="1">
      <c r="A1" s="1" t="inlineStr">
        <is>
          <t>Änderungshistorie</t>
        </is>
      </c>
    </row>
    <row r="3" ht="20" customHeight="1">
      <c r="A3" s="14" t="inlineStr">
        <is>
          <t>Version</t>
        </is>
      </c>
      <c r="B3" s="14" t="inlineStr">
        <is>
          <t>Datum</t>
        </is>
      </c>
      <c r="C3" s="14" t="inlineStr">
        <is>
          <t>Änderung</t>
        </is>
      </c>
    </row>
    <row r="4">
      <c r="A4" s="10" t="inlineStr">
        <is>
          <t>1.0.0</t>
        </is>
      </c>
      <c r="B4" s="10" t="inlineStr">
        <is>
          <t>11.09.2026</t>
        </is>
      </c>
      <c r="C4" s="10" t="inlineStr">
        <is>
          <t>Erstausgabe der Gratis-Version (60 Stromkreise, ohne Klemmenliste und Kalkulation).</t>
        </is>
      </c>
    </row>
  </sheetData>
  <printOptions horizontalCentered="1"/>
  <pageMargins left="0.5" right="0.5" top="0.6" bottom="0.6" header="0.5" footer="0.5"/>
  <pageSetup orientation="portrait" paperSize="9" fitToHeight="0" fitToWidth="1"/>
  <headerFooter>
    <oddHeader/>
    <oddFooter>&amp;LElektroWorks Werkzeugkasten · Stromkreisverzeichnis Light (Gratis) · Version 1.0.0&amp;RSeite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2026-09-11T20:52:16Z</dcterms:created>
  <dcterms:modified xmlns:dcterms="http://purl.org/dc/terms/" xmlns:xsi="http://www.w3.org/2001/XMLSchema-instance" xsi:type="dcterms:W3CDTF">2026-09-11T20:52:16Z</dcterms:modified>
</cp:coreProperties>
</file>